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_成果\01_论文\2021.8_CgARF1_PeerJ\00投稿\02 修改\图表及补充\Supplementary file 1\"/>
    </mc:Choice>
  </mc:AlternateContent>
  <xr:revisionPtr revIDLastSave="0" documentId="13_ncr:1_{E8FE7508-608E-4E6F-A009-CC647EDC4251}" xr6:coauthVersionLast="47" xr6:coauthVersionMax="47" xr10:uidLastSave="{00000000-0000-0000-0000-000000000000}"/>
  <bookViews>
    <workbookView xWindow="-108" yWindow="-108" windowWidth="23256" windowHeight="12720" xr2:uid="{8BBD8A3B-C8A6-475D-A121-99FBB01A9F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G3" i="1"/>
  <c r="F4" i="1"/>
  <c r="G4" i="1"/>
  <c r="J4" i="1" s="1"/>
  <c r="F5" i="1"/>
  <c r="G5" i="1"/>
  <c r="J5" i="1" s="1"/>
  <c r="F6" i="1"/>
  <c r="I6" i="1" s="1"/>
  <c r="G6" i="1"/>
  <c r="F7" i="1"/>
  <c r="G7" i="1"/>
  <c r="F8" i="1"/>
  <c r="G8" i="1"/>
  <c r="J8" i="1" s="1"/>
  <c r="F9" i="1"/>
  <c r="I9" i="1" s="1"/>
  <c r="G9" i="1"/>
  <c r="J9" i="1" s="1"/>
  <c r="F10" i="1"/>
  <c r="G10" i="1"/>
  <c r="J10" i="1" s="1"/>
  <c r="F11" i="1"/>
  <c r="G11" i="1"/>
  <c r="J11" i="1" s="1"/>
  <c r="F25" i="1"/>
  <c r="G25" i="1"/>
  <c r="J25" i="1" s="1"/>
  <c r="F26" i="1"/>
  <c r="I26" i="1" s="1"/>
  <c r="G26" i="1"/>
  <c r="J26" i="1" s="1"/>
  <c r="F27" i="1"/>
  <c r="G27" i="1"/>
  <c r="F28" i="1"/>
  <c r="G28" i="1"/>
  <c r="J28" i="1" s="1"/>
  <c r="F29" i="1"/>
  <c r="I29" i="1" s="1"/>
  <c r="G29" i="1"/>
  <c r="J29" i="1" s="1"/>
  <c r="F30" i="1"/>
  <c r="I30" i="1" s="1"/>
  <c r="G30" i="1"/>
  <c r="J30" i="1" s="1"/>
  <c r="F31" i="1"/>
  <c r="G31" i="1"/>
  <c r="J31" i="1" s="1"/>
  <c r="F32" i="1"/>
  <c r="G32" i="1"/>
  <c r="J32" i="1" s="1"/>
  <c r="F33" i="1"/>
  <c r="G33" i="1"/>
  <c r="J33" i="1" s="1"/>
  <c r="F14" i="1"/>
  <c r="G14" i="1"/>
  <c r="F15" i="1"/>
  <c r="I15" i="1" s="1"/>
  <c r="G15" i="1"/>
  <c r="J15" i="1" s="1"/>
  <c r="F16" i="1"/>
  <c r="G16" i="1"/>
  <c r="F17" i="1"/>
  <c r="I17" i="1" s="1"/>
  <c r="G17" i="1"/>
  <c r="J17" i="1" s="1"/>
  <c r="F18" i="1"/>
  <c r="I18" i="1" s="1"/>
  <c r="G18" i="1"/>
  <c r="J18" i="1" s="1"/>
  <c r="F19" i="1"/>
  <c r="G19" i="1"/>
  <c r="J19" i="1" s="1"/>
  <c r="F20" i="1"/>
  <c r="I20" i="1" s="1"/>
  <c r="G20" i="1"/>
  <c r="F21" i="1"/>
  <c r="G21" i="1"/>
  <c r="J21" i="1" s="1"/>
  <c r="F22" i="1"/>
  <c r="I22" i="1" s="1"/>
  <c r="G22" i="1"/>
  <c r="F36" i="1"/>
  <c r="I36" i="1" s="1"/>
  <c r="G36" i="1"/>
  <c r="J36" i="1" s="1"/>
  <c r="F37" i="1"/>
  <c r="G37" i="1"/>
  <c r="J37" i="1" s="1"/>
  <c r="F38" i="1"/>
  <c r="G38" i="1"/>
  <c r="J38" i="1" s="1"/>
  <c r="F39" i="1"/>
  <c r="G39" i="1"/>
  <c r="J39" i="1" s="1"/>
  <c r="F40" i="1"/>
  <c r="G40" i="1"/>
  <c r="J40" i="1" s="1"/>
  <c r="F41" i="1"/>
  <c r="G41" i="1"/>
  <c r="J41" i="1" s="1"/>
  <c r="F42" i="1"/>
  <c r="I42" i="1" s="1"/>
  <c r="G42" i="1"/>
  <c r="J42" i="1" s="1"/>
  <c r="F43" i="1"/>
  <c r="I43" i="1" s="1"/>
  <c r="G43" i="1"/>
  <c r="F44" i="1"/>
  <c r="I44" i="1" s="1"/>
  <c r="G44" i="1"/>
  <c r="J44" i="1" s="1"/>
  <c r="I37" i="1"/>
  <c r="J14" i="1"/>
  <c r="J27" i="1"/>
  <c r="I27" i="1"/>
  <c r="I11" i="1"/>
  <c r="J6" i="1"/>
  <c r="I3" i="1"/>
  <c r="H27" i="1" l="1"/>
  <c r="H14" i="1"/>
  <c r="I14" i="1"/>
  <c r="H16" i="1"/>
  <c r="K16" i="1" s="1"/>
  <c r="H7" i="1"/>
  <c r="K7" i="1" s="1"/>
  <c r="L27" i="1"/>
  <c r="H17" i="1"/>
  <c r="H39" i="1"/>
  <c r="K39" i="1" s="1"/>
  <c r="H31" i="1"/>
  <c r="K31" i="1" s="1"/>
  <c r="H37" i="1"/>
  <c r="K37" i="1" s="1"/>
  <c r="H43" i="1"/>
  <c r="K43" i="1" s="1"/>
  <c r="H5" i="1"/>
  <c r="K5" i="1" s="1"/>
  <c r="H41" i="1"/>
  <c r="K41" i="1" s="1"/>
  <c r="H25" i="1"/>
  <c r="K25" i="1" s="1"/>
  <c r="H3" i="1"/>
  <c r="K3" i="1" s="1"/>
  <c r="H38" i="1"/>
  <c r="K38" i="1" s="1"/>
  <c r="H10" i="1"/>
  <c r="K10" i="1" s="1"/>
  <c r="H9" i="1"/>
  <c r="K9" i="1" s="1"/>
  <c r="H8" i="1"/>
  <c r="K8" i="1" s="1"/>
  <c r="H28" i="1"/>
  <c r="K28" i="1" s="1"/>
  <c r="L15" i="1"/>
  <c r="J16" i="1"/>
  <c r="H4" i="1"/>
  <c r="K4" i="1" s="1"/>
  <c r="H36" i="1"/>
  <c r="K36" i="1" s="1"/>
  <c r="H29" i="1"/>
  <c r="K29" i="1" s="1"/>
  <c r="H15" i="1"/>
  <c r="K15" i="1" s="1"/>
  <c r="H22" i="1"/>
  <c r="K22" i="1" s="1"/>
  <c r="I38" i="1"/>
  <c r="L38" i="1" s="1"/>
  <c r="H40" i="1"/>
  <c r="K40" i="1" s="1"/>
  <c r="H20" i="1"/>
  <c r="K20" i="1" s="1"/>
  <c r="H21" i="1"/>
  <c r="K21" i="1" s="1"/>
  <c r="I4" i="1"/>
  <c r="L4" i="1" s="1"/>
  <c r="H33" i="1"/>
  <c r="K33" i="1" s="1"/>
  <c r="H19" i="1"/>
  <c r="K19" i="1" s="1"/>
  <c r="H32" i="1"/>
  <c r="K32" i="1" s="1"/>
  <c r="H26" i="1"/>
  <c r="K26" i="1" s="1"/>
  <c r="H44" i="1"/>
  <c r="K44" i="1" s="1"/>
  <c r="H11" i="1"/>
  <c r="K11" i="1" s="1"/>
  <c r="H30" i="1"/>
  <c r="K30" i="1" s="1"/>
  <c r="L44" i="1"/>
  <c r="J7" i="1"/>
  <c r="L30" i="1"/>
  <c r="J20" i="1"/>
  <c r="L20" i="1" s="1"/>
  <c r="H6" i="1"/>
  <c r="K6" i="1" s="1"/>
  <c r="I33" i="1"/>
  <c r="L33" i="1" s="1"/>
  <c r="H42" i="1"/>
  <c r="K42" i="1" s="1"/>
  <c r="L36" i="1"/>
  <c r="J3" i="1"/>
  <c r="L3" i="1" s="1"/>
  <c r="H18" i="1"/>
  <c r="K18" i="1" s="1"/>
  <c r="L11" i="1"/>
  <c r="I5" i="1"/>
  <c r="L5" i="1" s="1"/>
  <c r="K14" i="1"/>
  <c r="L14" i="1"/>
  <c r="L17" i="1"/>
  <c r="I8" i="1"/>
  <c r="L8" i="1" s="1"/>
  <c r="K17" i="1"/>
  <c r="I32" i="1"/>
  <c r="L32" i="1" s="1"/>
  <c r="I41" i="1"/>
  <c r="L41" i="1" s="1"/>
  <c r="L9" i="1"/>
  <c r="L37" i="1"/>
  <c r="L42" i="1"/>
  <c r="L18" i="1"/>
  <c r="L6" i="1"/>
  <c r="I40" i="1"/>
  <c r="L40" i="1" s="1"/>
  <c r="L26" i="1"/>
  <c r="I31" i="1"/>
  <c r="L31" i="1" s="1"/>
  <c r="I19" i="1"/>
  <c r="L19" i="1" s="1"/>
  <c r="J43" i="1"/>
  <c r="L43" i="1" s="1"/>
  <c r="I10" i="1"/>
  <c r="L10" i="1" s="1"/>
  <c r="L29" i="1"/>
  <c r="J22" i="1"/>
  <c r="L22" i="1" s="1"/>
  <c r="I16" i="1"/>
  <c r="I25" i="1"/>
  <c r="L25" i="1" s="1"/>
  <c r="I21" i="1"/>
  <c r="L21" i="1" s="1"/>
  <c r="I39" i="1"/>
  <c r="L39" i="1" s="1"/>
  <c r="K27" i="1"/>
  <c r="I7" i="1"/>
  <c r="I28" i="1"/>
  <c r="L28" i="1" s="1"/>
  <c r="L16" i="1" l="1"/>
  <c r="L7" i="1"/>
</calcChain>
</file>

<file path=xl/sharedStrings.xml><?xml version="1.0" encoding="utf-8"?>
<sst xmlns="http://schemas.openxmlformats.org/spreadsheetml/2006/main" count="178" uniqueCount="125">
  <si>
    <t>AU(663.00nm)</t>
  </si>
  <si>
    <t>AU(646.00nm)</t>
  </si>
  <si>
    <t>AU(470.00nm)</t>
  </si>
  <si>
    <t>WT</t>
  </si>
  <si>
    <t>.62255</t>
  </si>
  <si>
    <t>.23478</t>
  </si>
  <si>
    <t>.55411</t>
  </si>
  <si>
    <t>.62243</t>
  </si>
  <si>
    <t>.23394</t>
  </si>
  <si>
    <t>.55263</t>
  </si>
  <si>
    <t>.6217</t>
  </si>
  <si>
    <t>.23416</t>
  </si>
  <si>
    <t>.55195</t>
  </si>
  <si>
    <t>.64744</t>
  </si>
  <si>
    <t>.24275</t>
  </si>
  <si>
    <t>.56817</t>
  </si>
  <si>
    <t>.64719</t>
  </si>
  <si>
    <t>.24271</t>
  </si>
  <si>
    <t>.56735</t>
  </si>
  <si>
    <t>.64641</t>
  </si>
  <si>
    <t>.24237</t>
  </si>
  <si>
    <t>.56694</t>
  </si>
  <si>
    <t>.65919</t>
  </si>
  <si>
    <t>.25196</t>
  </si>
  <si>
    <t>.57608</t>
  </si>
  <si>
    <t>.65965</t>
  </si>
  <si>
    <t>.25289</t>
  </si>
  <si>
    <t>.57762</t>
  </si>
  <si>
    <t>.65836</t>
  </si>
  <si>
    <t>.25287</t>
  </si>
  <si>
    <t>.57684</t>
  </si>
  <si>
    <t>.21175</t>
  </si>
  <si>
    <t>.49689</t>
  </si>
  <si>
    <t>.21246</t>
  </si>
  <si>
    <t>.49652</t>
  </si>
  <si>
    <t>.21214</t>
  </si>
  <si>
    <t>.49694</t>
  </si>
  <si>
    <t>.56495</t>
  </si>
  <si>
    <t>.21709</t>
  </si>
  <si>
    <t>.51261</t>
  </si>
  <si>
    <t>.56391</t>
  </si>
  <si>
    <t>.2165</t>
  </si>
  <si>
    <t>.51182</t>
  </si>
  <si>
    <t>.56396</t>
  </si>
  <si>
    <t>.21655</t>
  </si>
  <si>
    <t>.51245</t>
  </si>
  <si>
    <t>.56349</t>
  </si>
  <si>
    <t>.21555</t>
  </si>
  <si>
    <t>.5037</t>
  </si>
  <si>
    <t>.56344</t>
  </si>
  <si>
    <t>.21592</t>
  </si>
  <si>
    <t>.50341</t>
  </si>
  <si>
    <t>.56302</t>
  </si>
  <si>
    <t>.21612</t>
  </si>
  <si>
    <t>.50295</t>
  </si>
  <si>
    <t>.57412</t>
  </si>
  <si>
    <t>.21402</t>
  </si>
  <si>
    <t>.50347</t>
  </si>
  <si>
    <t>.5738</t>
  </si>
  <si>
    <t>.21373</t>
  </si>
  <si>
    <t>.5035</t>
  </si>
  <si>
    <t>.57387</t>
  </si>
  <si>
    <t>.21395</t>
  </si>
  <si>
    <t>.50328</t>
  </si>
  <si>
    <t>.57678</t>
  </si>
  <si>
    <t>.21366</t>
  </si>
  <si>
    <t>.49845</t>
  </si>
  <si>
    <t>.5755</t>
  </si>
  <si>
    <t>.21269</t>
  </si>
  <si>
    <t>.49729</t>
  </si>
  <si>
    <t>.57546</t>
  </si>
  <si>
    <t>.21265</t>
  </si>
  <si>
    <t>.49732</t>
  </si>
  <si>
    <t>.56068</t>
  </si>
  <si>
    <t>.20923</t>
  </si>
  <si>
    <t>.49139</t>
  </si>
  <si>
    <t>.56026</t>
  </si>
  <si>
    <t>.20825</t>
  </si>
  <si>
    <t>.49104</t>
  </si>
  <si>
    <t>.55973</t>
  </si>
  <si>
    <t>.20821</t>
  </si>
  <si>
    <t>.49099</t>
  </si>
  <si>
    <t>.60681</t>
  </si>
  <si>
    <t>.22483</t>
  </si>
  <si>
    <t>.53241</t>
  </si>
  <si>
    <t>.60649</t>
  </si>
  <si>
    <t>.22399</t>
  </si>
  <si>
    <t>.53161</t>
  </si>
  <si>
    <t>.60642</t>
  </si>
  <si>
    <t>.22472</t>
  </si>
  <si>
    <t>.53225</t>
  </si>
  <si>
    <t>.56674</t>
  </si>
  <si>
    <t>.20917</t>
  </si>
  <si>
    <t>.49335</t>
  </si>
  <si>
    <t>.56678</t>
  </si>
  <si>
    <t>.20895</t>
  </si>
  <si>
    <t>.49309</t>
  </si>
  <si>
    <t>.56644</t>
  </si>
  <si>
    <t>.2088</t>
  </si>
  <si>
    <t>.4929</t>
  </si>
  <si>
    <t>.53181</t>
  </si>
  <si>
    <t>.1971</t>
  </si>
  <si>
    <t>.46268</t>
  </si>
  <si>
    <t>.5323</t>
  </si>
  <si>
    <t>.19727</t>
  </si>
  <si>
    <t>.46251</t>
  </si>
  <si>
    <t>.53164</t>
  </si>
  <si>
    <t>.19696</t>
  </si>
  <si>
    <t>.46188</t>
  </si>
  <si>
    <t>Chl a mg/l</t>
    <phoneticPr fontId="1" type="noConversion"/>
  </si>
  <si>
    <t>Chl b   mg/l</t>
    <phoneticPr fontId="1" type="noConversion"/>
  </si>
  <si>
    <t>Total Chl  mg/l</t>
    <phoneticPr fontId="1" type="noConversion"/>
  </si>
  <si>
    <t>Chl a  mg/g</t>
    <phoneticPr fontId="1" type="noConversion"/>
  </si>
  <si>
    <t>ARF1-3</t>
    <phoneticPr fontId="1" type="noConversion"/>
  </si>
  <si>
    <t>Chl b  mg/g</t>
    <phoneticPr fontId="1" type="noConversion"/>
  </si>
  <si>
    <t>Total Chl  mg/g</t>
    <phoneticPr fontId="1" type="noConversion"/>
  </si>
  <si>
    <t>Chl a/b</t>
    <phoneticPr fontId="1" type="noConversion"/>
  </si>
  <si>
    <t>Line</t>
    <phoneticPr fontId="1" type="noConversion"/>
  </si>
  <si>
    <t>Number</t>
    <phoneticPr fontId="1" type="noConversion"/>
  </si>
  <si>
    <t>ARF1-4</t>
    <phoneticPr fontId="1" type="noConversion"/>
  </si>
  <si>
    <t>ARF1-7</t>
    <phoneticPr fontId="1" type="noConversion"/>
  </si>
  <si>
    <t>Average value</t>
  </si>
  <si>
    <t>Standard deviation</t>
    <phoneticPr fontId="1" type="noConversion"/>
  </si>
  <si>
    <t xml:space="preserve"> -</t>
    <phoneticPr fontId="1" type="noConversion"/>
  </si>
  <si>
    <t>The raw data of Fig. 5D-G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</si>
</sst>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);[Red]\(0.0000\)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Border="1">
      <alignment vertical="center"/>
    </xf>
    <xf numFmtId="49" fontId="0" fillId="0" borderId="0" xfId="0" applyNumberFormat="1" applyFill="1" applyBorder="1">
      <alignment vertical="center"/>
    </xf>
    <xf numFmtId="176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176" fontId="2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D2F85-2391-455D-B954-CC86E3ED8D00}">
  <dimension ref="A1:M46"/>
  <sheetViews>
    <sheetView tabSelected="1" zoomScale="85" zoomScaleNormal="85" workbookViewId="0">
      <selection sqref="A1:L1"/>
    </sheetView>
  </sheetViews>
  <sheetFormatPr defaultRowHeight="13.8" x14ac:dyDescent="0.25"/>
  <cols>
    <col min="1" max="1" width="8.88671875" style="1"/>
    <col min="2" max="2" width="16.88671875" style="2" customWidth="1"/>
    <col min="3" max="3" width="13.5546875" style="1" customWidth="1"/>
    <col min="4" max="4" width="14.88671875" style="1" customWidth="1"/>
    <col min="5" max="5" width="15.33203125" style="1" customWidth="1"/>
    <col min="6" max="6" width="8.88671875" style="1"/>
    <col min="7" max="7" width="11.33203125" style="1" customWidth="1"/>
    <col min="8" max="8" width="14.5546875" style="1" customWidth="1"/>
    <col min="9" max="9" width="12" style="1" customWidth="1"/>
    <col min="10" max="10" width="11.21875" style="1" customWidth="1"/>
    <col min="11" max="11" width="13.5546875" style="1" customWidth="1"/>
    <col min="12" max="12" width="8.88671875" style="1"/>
    <col min="13" max="13" width="11" style="1" customWidth="1"/>
    <col min="14" max="16384" width="8.88671875" style="1"/>
  </cols>
  <sheetData>
    <row r="1" spans="1:13" x14ac:dyDescent="0.25">
      <c r="A1" s="16" t="s">
        <v>124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3" s="10" customFormat="1" ht="27.6" x14ac:dyDescent="0.25">
      <c r="A2" s="7" t="s">
        <v>117</v>
      </c>
      <c r="B2" s="8" t="s">
        <v>118</v>
      </c>
      <c r="C2" s="7" t="s">
        <v>0</v>
      </c>
      <c r="D2" s="7" t="s">
        <v>1</v>
      </c>
      <c r="E2" s="7" t="s">
        <v>2</v>
      </c>
      <c r="F2" s="7" t="s">
        <v>109</v>
      </c>
      <c r="G2" s="7" t="s">
        <v>110</v>
      </c>
      <c r="H2" s="7" t="s">
        <v>111</v>
      </c>
      <c r="I2" s="7" t="s">
        <v>112</v>
      </c>
      <c r="J2" s="7" t="s">
        <v>114</v>
      </c>
      <c r="K2" s="7" t="s">
        <v>115</v>
      </c>
      <c r="L2" s="15" t="s">
        <v>116</v>
      </c>
      <c r="M2" s="9"/>
    </row>
    <row r="3" spans="1:13" x14ac:dyDescent="0.25">
      <c r="A3" s="17" t="s">
        <v>3</v>
      </c>
      <c r="B3" s="4">
        <v>1</v>
      </c>
      <c r="C3" s="3" t="s">
        <v>4</v>
      </c>
      <c r="D3" s="3" t="s">
        <v>5</v>
      </c>
      <c r="E3" s="3" t="s">
        <v>6</v>
      </c>
      <c r="F3" s="3">
        <f t="shared" ref="F3:F11" si="0">12.21*C3-2.81*D3</f>
        <v>6.9416037000000008</v>
      </c>
      <c r="G3" s="3">
        <f t="shared" ref="G3:G11" si="1">20.13*D3-5.03*C3</f>
        <v>1.594694899999999</v>
      </c>
      <c r="H3" s="3">
        <f t="shared" ref="H3:H11" si="2">F3+G3</f>
        <v>8.5362986000000003</v>
      </c>
      <c r="I3" s="3">
        <f t="shared" ref="I3:I11" si="3">F3*10/50</f>
        <v>1.3883207400000002</v>
      </c>
      <c r="J3" s="3">
        <f t="shared" ref="J3:J11" si="4">G3*10/50</f>
        <v>0.31893897999999976</v>
      </c>
      <c r="K3" s="3">
        <f t="shared" ref="K3:K11" si="5">H3*10/50</f>
        <v>1.7072597200000001</v>
      </c>
      <c r="L3" s="5">
        <f t="shared" ref="L3:L11" si="6">I3/J3</f>
        <v>4.3529352856148256</v>
      </c>
    </row>
    <row r="4" spans="1:13" x14ac:dyDescent="0.25">
      <c r="A4" s="18"/>
      <c r="B4" s="4">
        <v>2</v>
      </c>
      <c r="C4" s="3" t="s">
        <v>7</v>
      </c>
      <c r="D4" s="3" t="s">
        <v>8</v>
      </c>
      <c r="E4" s="3" t="s">
        <v>9</v>
      </c>
      <c r="F4" s="3">
        <f t="shared" si="0"/>
        <v>6.9424989000000012</v>
      </c>
      <c r="G4" s="3">
        <f t="shared" si="1"/>
        <v>1.5783892999999991</v>
      </c>
      <c r="H4" s="3">
        <f t="shared" si="2"/>
        <v>8.5208881999999999</v>
      </c>
      <c r="I4" s="3">
        <f t="shared" si="3"/>
        <v>1.3884997800000003</v>
      </c>
      <c r="J4" s="3">
        <f t="shared" si="4"/>
        <v>0.31567785999999987</v>
      </c>
      <c r="K4" s="3">
        <f t="shared" si="5"/>
        <v>1.7041776400000002</v>
      </c>
      <c r="L4" s="5">
        <f t="shared" si="6"/>
        <v>4.3984705801034032</v>
      </c>
    </row>
    <row r="5" spans="1:13" x14ac:dyDescent="0.25">
      <c r="A5" s="18"/>
      <c r="B5" s="4">
        <v>3</v>
      </c>
      <c r="C5" s="3" t="s">
        <v>10</v>
      </c>
      <c r="D5" s="3" t="s">
        <v>11</v>
      </c>
      <c r="E5" s="3" t="s">
        <v>12</v>
      </c>
      <c r="F5" s="3">
        <f t="shared" si="0"/>
        <v>6.9329674000000008</v>
      </c>
      <c r="G5" s="3">
        <f t="shared" si="1"/>
        <v>1.5864897999999998</v>
      </c>
      <c r="H5" s="3">
        <f t="shared" si="2"/>
        <v>8.5194572000000015</v>
      </c>
      <c r="I5" s="3">
        <f t="shared" si="3"/>
        <v>1.3865934800000002</v>
      </c>
      <c r="J5" s="3">
        <f t="shared" si="4"/>
        <v>0.31729795999999999</v>
      </c>
      <c r="K5" s="3">
        <f t="shared" si="5"/>
        <v>1.7038914400000005</v>
      </c>
      <c r="L5" s="5">
        <f t="shared" si="6"/>
        <v>4.370004395868162</v>
      </c>
    </row>
    <row r="6" spans="1:13" x14ac:dyDescent="0.25">
      <c r="A6" s="18"/>
      <c r="B6" s="4">
        <v>4</v>
      </c>
      <c r="C6" s="3" t="s">
        <v>13</v>
      </c>
      <c r="D6" s="3" t="s">
        <v>14</v>
      </c>
      <c r="E6" s="3" t="s">
        <v>15</v>
      </c>
      <c r="F6" s="3">
        <f t="shared" si="0"/>
        <v>7.2231149000000006</v>
      </c>
      <c r="G6" s="3">
        <f t="shared" si="1"/>
        <v>1.6299342999999991</v>
      </c>
      <c r="H6" s="3">
        <f t="shared" si="2"/>
        <v>8.8530491999999992</v>
      </c>
      <c r="I6" s="3">
        <f t="shared" si="3"/>
        <v>1.4446229800000001</v>
      </c>
      <c r="J6" s="3">
        <f t="shared" si="4"/>
        <v>0.32598685999999977</v>
      </c>
      <c r="K6" s="3">
        <f t="shared" si="5"/>
        <v>1.7706098399999999</v>
      </c>
      <c r="L6" s="5">
        <f t="shared" si="6"/>
        <v>4.431537455221358</v>
      </c>
    </row>
    <row r="7" spans="1:13" x14ac:dyDescent="0.25">
      <c r="A7" s="18"/>
      <c r="B7" s="4">
        <v>5</v>
      </c>
      <c r="C7" s="3" t="s">
        <v>16</v>
      </c>
      <c r="D7" s="3" t="s">
        <v>17</v>
      </c>
      <c r="E7" s="3" t="s">
        <v>18</v>
      </c>
      <c r="F7" s="3">
        <f t="shared" si="0"/>
        <v>7.2201748000000006</v>
      </c>
      <c r="G7" s="3">
        <f t="shared" si="1"/>
        <v>1.6303865999999996</v>
      </c>
      <c r="H7" s="3">
        <f t="shared" si="2"/>
        <v>8.8505614000000001</v>
      </c>
      <c r="I7" s="3">
        <f t="shared" si="3"/>
        <v>1.4440349600000002</v>
      </c>
      <c r="J7" s="3">
        <f t="shared" si="4"/>
        <v>0.32607731999999989</v>
      </c>
      <c r="K7" s="3">
        <f t="shared" si="5"/>
        <v>1.7701122800000002</v>
      </c>
      <c r="L7" s="5">
        <f t="shared" si="6"/>
        <v>4.428504748505663</v>
      </c>
    </row>
    <row r="8" spans="1:13" x14ac:dyDescent="0.25">
      <c r="A8" s="18"/>
      <c r="B8" s="4">
        <v>6</v>
      </c>
      <c r="C8" s="3" t="s">
        <v>19</v>
      </c>
      <c r="D8" s="3" t="s">
        <v>20</v>
      </c>
      <c r="E8" s="3" t="s">
        <v>21</v>
      </c>
      <c r="F8" s="3">
        <f t="shared" si="0"/>
        <v>7.2116064000000009</v>
      </c>
      <c r="G8" s="3">
        <f t="shared" si="1"/>
        <v>1.6274657999999991</v>
      </c>
      <c r="H8" s="3">
        <f t="shared" si="2"/>
        <v>8.8390722000000004</v>
      </c>
      <c r="I8" s="3">
        <f t="shared" si="3"/>
        <v>1.4423212800000003</v>
      </c>
      <c r="J8" s="3">
        <f t="shared" si="4"/>
        <v>0.32549315999999984</v>
      </c>
      <c r="K8" s="3">
        <f t="shared" si="5"/>
        <v>1.7678144400000002</v>
      </c>
      <c r="L8" s="5">
        <f t="shared" si="6"/>
        <v>4.4311876784138908</v>
      </c>
    </row>
    <row r="9" spans="1:13" x14ac:dyDescent="0.25">
      <c r="A9" s="18"/>
      <c r="B9" s="4">
        <v>7</v>
      </c>
      <c r="C9" s="3" t="s">
        <v>22</v>
      </c>
      <c r="D9" s="3" t="s">
        <v>23</v>
      </c>
      <c r="E9" s="3" t="s">
        <v>24</v>
      </c>
      <c r="F9" s="3">
        <f t="shared" si="0"/>
        <v>7.3407023000000002</v>
      </c>
      <c r="G9" s="3">
        <f t="shared" si="1"/>
        <v>1.7562291000000001</v>
      </c>
      <c r="H9" s="3">
        <f t="shared" si="2"/>
        <v>9.0969314000000008</v>
      </c>
      <c r="I9" s="3">
        <f t="shared" si="3"/>
        <v>1.4681404600000001</v>
      </c>
      <c r="J9" s="3">
        <f t="shared" si="4"/>
        <v>0.35124582000000004</v>
      </c>
      <c r="K9" s="3">
        <f t="shared" si="5"/>
        <v>1.8193862800000002</v>
      </c>
      <c r="L9" s="5">
        <f t="shared" si="6"/>
        <v>4.1798090579412444</v>
      </c>
    </row>
    <row r="10" spans="1:13" x14ac:dyDescent="0.25">
      <c r="A10" s="18"/>
      <c r="B10" s="4">
        <v>8</v>
      </c>
      <c r="C10" s="3" t="s">
        <v>25</v>
      </c>
      <c r="D10" s="3" t="s">
        <v>26</v>
      </c>
      <c r="E10" s="3" t="s">
        <v>27</v>
      </c>
      <c r="F10" s="3">
        <f t="shared" si="0"/>
        <v>7.3437055999999998</v>
      </c>
      <c r="G10" s="3">
        <f t="shared" si="1"/>
        <v>1.7726362000000004</v>
      </c>
      <c r="H10" s="3">
        <f t="shared" si="2"/>
        <v>9.1163418000000007</v>
      </c>
      <c r="I10" s="3">
        <f t="shared" si="3"/>
        <v>1.46874112</v>
      </c>
      <c r="J10" s="3">
        <f t="shared" si="4"/>
        <v>0.35452724000000013</v>
      </c>
      <c r="K10" s="3">
        <f t="shared" si="5"/>
        <v>1.8232683600000001</v>
      </c>
      <c r="L10" s="5">
        <f t="shared" si="6"/>
        <v>4.1428159934903714</v>
      </c>
    </row>
    <row r="11" spans="1:13" x14ac:dyDescent="0.25">
      <c r="A11" s="18"/>
      <c r="B11" s="4">
        <v>9</v>
      </c>
      <c r="C11" s="3" t="s">
        <v>28</v>
      </c>
      <c r="D11" s="3" t="s">
        <v>29</v>
      </c>
      <c r="E11" s="3" t="s">
        <v>30</v>
      </c>
      <c r="F11" s="3">
        <f t="shared" si="0"/>
        <v>7.3280108999999998</v>
      </c>
      <c r="G11" s="3">
        <f t="shared" si="1"/>
        <v>1.7787222999999992</v>
      </c>
      <c r="H11" s="3">
        <f t="shared" si="2"/>
        <v>9.106733199999999</v>
      </c>
      <c r="I11" s="3">
        <f t="shared" si="3"/>
        <v>1.4656021799999999</v>
      </c>
      <c r="J11" s="3">
        <f t="shared" si="4"/>
        <v>0.35574445999999982</v>
      </c>
      <c r="K11" s="3">
        <f t="shared" si="5"/>
        <v>1.8213466399999998</v>
      </c>
      <c r="L11" s="5">
        <f t="shared" si="6"/>
        <v>4.119817298068396</v>
      </c>
    </row>
    <row r="12" spans="1:13" x14ac:dyDescent="0.25">
      <c r="A12" s="18"/>
      <c r="B12" s="4" t="s">
        <v>121</v>
      </c>
      <c r="C12" s="3" t="s">
        <v>123</v>
      </c>
      <c r="D12" s="3" t="s">
        <v>123</v>
      </c>
      <c r="E12" s="3" t="s">
        <v>123</v>
      </c>
      <c r="F12" s="3" t="s">
        <v>123</v>
      </c>
      <c r="G12" s="3" t="s">
        <v>123</v>
      </c>
      <c r="H12" s="3" t="s">
        <v>123</v>
      </c>
      <c r="I12" s="3">
        <v>1.4329863311111113</v>
      </c>
      <c r="J12" s="3">
        <v>0.33233218444444446</v>
      </c>
      <c r="K12" s="3">
        <v>1.7653185155555555</v>
      </c>
      <c r="L12" s="5">
        <v>4.3172313881111117</v>
      </c>
    </row>
    <row r="13" spans="1:13" s="14" customFormat="1" x14ac:dyDescent="0.25">
      <c r="A13" s="19"/>
      <c r="B13" s="12" t="s">
        <v>122</v>
      </c>
      <c r="C13" s="11" t="s">
        <v>123</v>
      </c>
      <c r="D13" s="11" t="s">
        <v>123</v>
      </c>
      <c r="E13" s="11" t="s">
        <v>123</v>
      </c>
      <c r="F13" s="11" t="s">
        <v>123</v>
      </c>
      <c r="G13" s="11" t="s">
        <v>123</v>
      </c>
      <c r="H13" s="11" t="s">
        <v>123</v>
      </c>
      <c r="I13" s="11">
        <v>3.5441856023102174E-2</v>
      </c>
      <c r="J13" s="11">
        <v>1.6611034838491485E-2</v>
      </c>
      <c r="K13" s="11">
        <v>5.0448218872231457E-2</v>
      </c>
      <c r="L13" s="13">
        <v>0.13103968320729587</v>
      </c>
    </row>
    <row r="14" spans="1:13" x14ac:dyDescent="0.25">
      <c r="A14" s="17" t="s">
        <v>113</v>
      </c>
      <c r="B14" s="4">
        <v>1</v>
      </c>
      <c r="C14" s="3" t="s">
        <v>55</v>
      </c>
      <c r="D14" s="3" t="s">
        <v>56</v>
      </c>
      <c r="E14" s="3" t="s">
        <v>57</v>
      </c>
      <c r="F14" s="3">
        <f t="shared" ref="F14:F22" si="7">12.21*C14-2.81*D14</f>
        <v>6.4086090000000002</v>
      </c>
      <c r="G14" s="3">
        <f t="shared" ref="G14:G22" si="8">20.13*D14-5.03*C14</f>
        <v>1.4203989999999997</v>
      </c>
      <c r="H14" s="3">
        <f t="shared" ref="H14:H22" si="9">F14+G14</f>
        <v>7.829008</v>
      </c>
      <c r="I14" s="3">
        <f t="shared" ref="I14:I22" si="10">F14*10/50</f>
        <v>1.2817217999999999</v>
      </c>
      <c r="J14" s="3">
        <f t="shared" ref="J14:J22" si="11">G14*10/50</f>
        <v>0.28407979999999994</v>
      </c>
      <c r="K14" s="3">
        <f t="shared" ref="K14:K22" si="12">H14*10/50</f>
        <v>1.5658016000000001</v>
      </c>
      <c r="L14" s="6">
        <f t="shared" ref="L14:L22" si="13">I14/J14</f>
        <v>4.5118371668805741</v>
      </c>
    </row>
    <row r="15" spans="1:13" x14ac:dyDescent="0.25">
      <c r="A15" s="18"/>
      <c r="B15" s="4">
        <v>2</v>
      </c>
      <c r="C15" s="3" t="s">
        <v>58</v>
      </c>
      <c r="D15" s="3" t="s">
        <v>59</v>
      </c>
      <c r="E15" s="3" t="s">
        <v>60</v>
      </c>
      <c r="F15" s="3">
        <f t="shared" si="7"/>
        <v>6.4055167000000006</v>
      </c>
      <c r="G15" s="3">
        <f t="shared" si="8"/>
        <v>1.4161709</v>
      </c>
      <c r="H15" s="3">
        <f t="shared" si="9"/>
        <v>7.8216876000000006</v>
      </c>
      <c r="I15" s="3">
        <f t="shared" si="10"/>
        <v>1.2811033400000003</v>
      </c>
      <c r="J15" s="3">
        <f t="shared" si="11"/>
        <v>0.28323418</v>
      </c>
      <c r="K15" s="3">
        <f t="shared" si="12"/>
        <v>1.5643375200000003</v>
      </c>
      <c r="L15" s="6">
        <f t="shared" si="13"/>
        <v>4.5231240805753039</v>
      </c>
    </row>
    <row r="16" spans="1:13" x14ac:dyDescent="0.25">
      <c r="A16" s="18"/>
      <c r="B16" s="4">
        <v>3</v>
      </c>
      <c r="C16" s="3" t="s">
        <v>61</v>
      </c>
      <c r="D16" s="3" t="s">
        <v>62</v>
      </c>
      <c r="E16" s="3" t="s">
        <v>63</v>
      </c>
      <c r="F16" s="3">
        <f t="shared" si="7"/>
        <v>6.4057532000000004</v>
      </c>
      <c r="G16" s="3">
        <f t="shared" si="8"/>
        <v>1.4202473999999996</v>
      </c>
      <c r="H16" s="3">
        <f t="shared" si="9"/>
        <v>7.8260006000000004</v>
      </c>
      <c r="I16" s="3">
        <f t="shared" si="10"/>
        <v>1.2811506400000001</v>
      </c>
      <c r="J16" s="3">
        <f t="shared" si="11"/>
        <v>0.28404947999999991</v>
      </c>
      <c r="K16" s="3">
        <f t="shared" si="12"/>
        <v>1.5652001200000001</v>
      </c>
      <c r="L16" s="6">
        <f t="shared" si="13"/>
        <v>4.510307992818718</v>
      </c>
    </row>
    <row r="17" spans="1:12" x14ac:dyDescent="0.25">
      <c r="A17" s="18"/>
      <c r="B17" s="4">
        <v>4</v>
      </c>
      <c r="C17" s="3" t="s">
        <v>64</v>
      </c>
      <c r="D17" s="3" t="s">
        <v>65</v>
      </c>
      <c r="E17" s="3" t="s">
        <v>66</v>
      </c>
      <c r="F17" s="3">
        <f t="shared" si="7"/>
        <v>6.4420992000000004</v>
      </c>
      <c r="G17" s="3">
        <f t="shared" si="8"/>
        <v>1.3997723999999998</v>
      </c>
      <c r="H17" s="3">
        <f t="shared" si="9"/>
        <v>7.8418716000000002</v>
      </c>
      <c r="I17" s="3">
        <f t="shared" si="10"/>
        <v>1.28841984</v>
      </c>
      <c r="J17" s="3">
        <f t="shared" si="11"/>
        <v>0.27995447999999995</v>
      </c>
      <c r="K17" s="3">
        <f t="shared" si="12"/>
        <v>1.56837432</v>
      </c>
      <c r="L17" s="6">
        <f t="shared" si="13"/>
        <v>4.6022476225420652</v>
      </c>
    </row>
    <row r="18" spans="1:12" x14ac:dyDescent="0.25">
      <c r="A18" s="18"/>
      <c r="B18" s="4">
        <v>5</v>
      </c>
      <c r="C18" s="3" t="s">
        <v>67</v>
      </c>
      <c r="D18" s="3" t="s">
        <v>68</v>
      </c>
      <c r="E18" s="3" t="s">
        <v>69</v>
      </c>
      <c r="F18" s="3">
        <f t="shared" si="7"/>
        <v>6.4291961000000004</v>
      </c>
      <c r="G18" s="3">
        <f t="shared" si="8"/>
        <v>1.3866846999999995</v>
      </c>
      <c r="H18" s="3">
        <f t="shared" si="9"/>
        <v>7.8158808000000004</v>
      </c>
      <c r="I18" s="3">
        <f t="shared" si="10"/>
        <v>1.2858392199999999</v>
      </c>
      <c r="J18" s="3">
        <f t="shared" si="11"/>
        <v>0.27733693999999992</v>
      </c>
      <c r="K18" s="3">
        <f t="shared" si="12"/>
        <v>1.5631761600000003</v>
      </c>
      <c r="L18" s="6">
        <f t="shared" si="13"/>
        <v>4.6363791999724242</v>
      </c>
    </row>
    <row r="19" spans="1:12" x14ac:dyDescent="0.25">
      <c r="A19" s="18"/>
      <c r="B19" s="4">
        <v>6</v>
      </c>
      <c r="C19" s="3" t="s">
        <v>70</v>
      </c>
      <c r="D19" s="3" t="s">
        <v>71</v>
      </c>
      <c r="E19" s="3" t="s">
        <v>72</v>
      </c>
      <c r="F19" s="3">
        <f t="shared" si="7"/>
        <v>6.4288201000000003</v>
      </c>
      <c r="G19" s="3">
        <f t="shared" si="8"/>
        <v>1.3860807000000004</v>
      </c>
      <c r="H19" s="3">
        <f t="shared" si="9"/>
        <v>7.8149008000000002</v>
      </c>
      <c r="I19" s="3">
        <f t="shared" si="10"/>
        <v>1.28576402</v>
      </c>
      <c r="J19" s="3">
        <f t="shared" si="11"/>
        <v>0.27721614000000011</v>
      </c>
      <c r="K19" s="3">
        <f t="shared" si="12"/>
        <v>1.5629801600000002</v>
      </c>
      <c r="L19" s="6">
        <f t="shared" si="13"/>
        <v>4.6381282850269807</v>
      </c>
    </row>
    <row r="20" spans="1:12" x14ac:dyDescent="0.25">
      <c r="A20" s="18"/>
      <c r="B20" s="4">
        <v>7</v>
      </c>
      <c r="C20" s="3" t="s">
        <v>73</v>
      </c>
      <c r="D20" s="3" t="s">
        <v>74</v>
      </c>
      <c r="E20" s="3" t="s">
        <v>75</v>
      </c>
      <c r="F20" s="3">
        <f t="shared" si="7"/>
        <v>6.2579665000000002</v>
      </c>
      <c r="G20" s="3">
        <f t="shared" si="8"/>
        <v>1.3915795000000002</v>
      </c>
      <c r="H20" s="3">
        <f t="shared" si="9"/>
        <v>7.6495460000000008</v>
      </c>
      <c r="I20" s="3">
        <f t="shared" si="10"/>
        <v>1.2515933000000001</v>
      </c>
      <c r="J20" s="3">
        <f t="shared" si="11"/>
        <v>0.27831590000000006</v>
      </c>
      <c r="K20" s="3">
        <f t="shared" si="12"/>
        <v>1.5299092000000001</v>
      </c>
      <c r="L20" s="6">
        <f t="shared" si="13"/>
        <v>4.497024065100125</v>
      </c>
    </row>
    <row r="21" spans="1:12" x14ac:dyDescent="0.25">
      <c r="A21" s="18"/>
      <c r="B21" s="4">
        <v>8</v>
      </c>
      <c r="C21" s="3" t="s">
        <v>76</v>
      </c>
      <c r="D21" s="3" t="s">
        <v>77</v>
      </c>
      <c r="E21" s="3" t="s">
        <v>78</v>
      </c>
      <c r="F21" s="3">
        <f t="shared" si="7"/>
        <v>6.2555921000000003</v>
      </c>
      <c r="G21" s="3">
        <f t="shared" si="8"/>
        <v>1.3739646999999993</v>
      </c>
      <c r="H21" s="3">
        <f t="shared" si="9"/>
        <v>7.6295567999999996</v>
      </c>
      <c r="I21" s="3">
        <f t="shared" si="10"/>
        <v>1.2511184200000001</v>
      </c>
      <c r="J21" s="3">
        <f t="shared" si="11"/>
        <v>0.27479293999999987</v>
      </c>
      <c r="K21" s="3">
        <f t="shared" si="12"/>
        <v>1.52591136</v>
      </c>
      <c r="L21" s="6">
        <f t="shared" si="13"/>
        <v>4.5529496500164841</v>
      </c>
    </row>
    <row r="22" spans="1:12" x14ac:dyDescent="0.25">
      <c r="A22" s="18"/>
      <c r="B22" s="4">
        <v>9</v>
      </c>
      <c r="C22" s="3" t="s">
        <v>79</v>
      </c>
      <c r="D22" s="3" t="s">
        <v>80</v>
      </c>
      <c r="E22" s="3" t="s">
        <v>81</v>
      </c>
      <c r="F22" s="3">
        <f t="shared" si="7"/>
        <v>6.2492331999999999</v>
      </c>
      <c r="G22" s="3">
        <f t="shared" si="8"/>
        <v>1.3758254000000001</v>
      </c>
      <c r="H22" s="3">
        <f t="shared" si="9"/>
        <v>7.6250586</v>
      </c>
      <c r="I22" s="3">
        <f t="shared" si="10"/>
        <v>1.2498466399999999</v>
      </c>
      <c r="J22" s="3">
        <f t="shared" si="11"/>
        <v>0.27516508000000001</v>
      </c>
      <c r="K22" s="3">
        <f t="shared" si="12"/>
        <v>1.52501172</v>
      </c>
      <c r="L22" s="6">
        <f t="shared" si="13"/>
        <v>4.5421702492191232</v>
      </c>
    </row>
    <row r="23" spans="1:12" x14ac:dyDescent="0.25">
      <c r="A23" s="18"/>
      <c r="B23" s="4" t="s">
        <v>121</v>
      </c>
      <c r="C23" s="3" t="s">
        <v>123</v>
      </c>
      <c r="D23" s="3" t="s">
        <v>123</v>
      </c>
      <c r="E23" s="3" t="s">
        <v>123</v>
      </c>
      <c r="F23" s="3" t="s">
        <v>123</v>
      </c>
      <c r="G23" s="3" t="s">
        <v>123</v>
      </c>
      <c r="H23" s="3" t="s">
        <v>123</v>
      </c>
      <c r="I23" s="3">
        <v>1.272950802222222</v>
      </c>
      <c r="J23" s="3">
        <v>0.27987248249999996</v>
      </c>
      <c r="K23" s="3">
        <v>1.5523002400000001</v>
      </c>
      <c r="L23" s="5">
        <v>4.5571298125555559</v>
      </c>
    </row>
    <row r="24" spans="1:12" s="14" customFormat="1" x14ac:dyDescent="0.25">
      <c r="A24" s="19"/>
      <c r="B24" s="12" t="s">
        <v>122</v>
      </c>
      <c r="C24" s="11" t="s">
        <v>123</v>
      </c>
      <c r="D24" s="11" t="s">
        <v>123</v>
      </c>
      <c r="E24" s="11" t="s">
        <v>123</v>
      </c>
      <c r="F24" s="11" t="s">
        <v>123</v>
      </c>
      <c r="G24" s="11" t="s">
        <v>123</v>
      </c>
      <c r="H24" s="11" t="s">
        <v>123</v>
      </c>
      <c r="I24" s="11">
        <v>1.6758619919624792E-2</v>
      </c>
      <c r="J24" s="11">
        <v>3.5489715747271484E-3</v>
      </c>
      <c r="K24" s="11">
        <v>1.912690217431991E-2</v>
      </c>
      <c r="L24" s="13">
        <v>5.4921414612690421E-2</v>
      </c>
    </row>
    <row r="25" spans="1:12" x14ac:dyDescent="0.25">
      <c r="A25" s="17" t="s">
        <v>119</v>
      </c>
      <c r="B25" s="4">
        <v>1</v>
      </c>
      <c r="C25" s="3">
        <v>0.58321000000000001</v>
      </c>
      <c r="D25" s="3" t="s">
        <v>31</v>
      </c>
      <c r="E25" s="3" t="s">
        <v>32</v>
      </c>
      <c r="F25" s="3">
        <f t="shared" ref="F25:F33" si="14">12.21*C25-2.81*D25</f>
        <v>6.5259766000000008</v>
      </c>
      <c r="G25" s="3">
        <f t="shared" ref="G25:G33" si="15">20.13*D25-5.03*C25</f>
        <v>1.3289811999999999</v>
      </c>
      <c r="H25" s="3">
        <f t="shared" ref="H25:H33" si="16">F25+G25</f>
        <v>7.8549578000000011</v>
      </c>
      <c r="I25" s="3">
        <f t="shared" ref="I25:I33" si="17">F25*10/50</f>
        <v>1.3051953200000002</v>
      </c>
      <c r="J25" s="3">
        <f t="shared" ref="J25:J33" si="18">G25*10/50</f>
        <v>0.26579623999999996</v>
      </c>
      <c r="K25" s="3">
        <f t="shared" ref="K25:K33" si="19">H25*10/50</f>
        <v>1.5709915600000002</v>
      </c>
      <c r="L25" s="6">
        <f t="shared" ref="L25:L33" si="20">I25/J25</f>
        <v>4.9105108484604614</v>
      </c>
    </row>
    <row r="26" spans="1:12" x14ac:dyDescent="0.25">
      <c r="A26" s="18"/>
      <c r="B26" s="4">
        <v>2</v>
      </c>
      <c r="C26" s="3">
        <v>0.58287</v>
      </c>
      <c r="D26" s="3" t="s">
        <v>33</v>
      </c>
      <c r="E26" s="3" t="s">
        <v>34</v>
      </c>
      <c r="F26" s="3">
        <f t="shared" si="14"/>
        <v>6.5198301000000001</v>
      </c>
      <c r="G26" s="3">
        <f t="shared" si="15"/>
        <v>1.3449837000000002</v>
      </c>
      <c r="H26" s="3">
        <f t="shared" si="16"/>
        <v>7.8648138000000003</v>
      </c>
      <c r="I26" s="3">
        <f t="shared" si="17"/>
        <v>1.3039660200000001</v>
      </c>
      <c r="J26" s="3">
        <f t="shared" si="18"/>
        <v>0.26899674000000007</v>
      </c>
      <c r="K26" s="3">
        <f t="shared" si="19"/>
        <v>1.57296276</v>
      </c>
      <c r="L26" s="6">
        <f t="shared" si="20"/>
        <v>4.8475160702691031</v>
      </c>
    </row>
    <row r="27" spans="1:12" x14ac:dyDescent="0.25">
      <c r="A27" s="18"/>
      <c r="B27" s="4">
        <v>3</v>
      </c>
      <c r="C27" s="3">
        <v>0.58262000000000003</v>
      </c>
      <c r="D27" s="3" t="s">
        <v>35</v>
      </c>
      <c r="E27" s="3" t="s">
        <v>36</v>
      </c>
      <c r="F27" s="3">
        <f t="shared" si="14"/>
        <v>6.5176768000000003</v>
      </c>
      <c r="G27" s="3">
        <f t="shared" si="15"/>
        <v>1.3397995999999992</v>
      </c>
      <c r="H27" s="3">
        <f t="shared" si="16"/>
        <v>7.8574763999999995</v>
      </c>
      <c r="I27" s="3">
        <f t="shared" si="17"/>
        <v>1.3035353600000001</v>
      </c>
      <c r="J27" s="3">
        <f t="shared" si="18"/>
        <v>0.26795991999999985</v>
      </c>
      <c r="K27" s="3">
        <f t="shared" si="19"/>
        <v>1.5714952799999997</v>
      </c>
      <c r="L27" s="6">
        <f t="shared" si="20"/>
        <v>4.8646654320541698</v>
      </c>
    </row>
    <row r="28" spans="1:12" x14ac:dyDescent="0.25">
      <c r="A28" s="18"/>
      <c r="B28" s="4">
        <v>4</v>
      </c>
      <c r="C28" s="3" t="s">
        <v>37</v>
      </c>
      <c r="D28" s="3" t="s">
        <v>38</v>
      </c>
      <c r="E28" s="3" t="s">
        <v>39</v>
      </c>
      <c r="F28" s="3">
        <f t="shared" si="14"/>
        <v>6.2880166000000006</v>
      </c>
      <c r="G28" s="3">
        <f t="shared" si="15"/>
        <v>1.5283232</v>
      </c>
      <c r="H28" s="3">
        <f t="shared" si="16"/>
        <v>7.8163398000000006</v>
      </c>
      <c r="I28" s="3">
        <f t="shared" si="17"/>
        <v>1.2576033200000001</v>
      </c>
      <c r="J28" s="3">
        <f t="shared" si="18"/>
        <v>0.30566463999999999</v>
      </c>
      <c r="K28" s="3">
        <f t="shared" si="19"/>
        <v>1.5632679600000001</v>
      </c>
      <c r="L28" s="6">
        <f t="shared" si="20"/>
        <v>4.1143238550589301</v>
      </c>
    </row>
    <row r="29" spans="1:12" x14ac:dyDescent="0.25">
      <c r="A29" s="18"/>
      <c r="B29" s="4">
        <v>5</v>
      </c>
      <c r="C29" s="3" t="s">
        <v>40</v>
      </c>
      <c r="D29" s="3" t="s">
        <v>41</v>
      </c>
      <c r="E29" s="3" t="s">
        <v>42</v>
      </c>
      <c r="F29" s="3">
        <f t="shared" si="14"/>
        <v>6.2769761000000006</v>
      </c>
      <c r="G29" s="3">
        <f t="shared" si="15"/>
        <v>1.5216776999999992</v>
      </c>
      <c r="H29" s="3">
        <f t="shared" si="16"/>
        <v>7.7986538000000003</v>
      </c>
      <c r="I29" s="3">
        <f t="shared" si="17"/>
        <v>1.25539522</v>
      </c>
      <c r="J29" s="3">
        <f t="shared" si="18"/>
        <v>0.30433553999999985</v>
      </c>
      <c r="K29" s="3">
        <f t="shared" si="19"/>
        <v>1.5597307599999999</v>
      </c>
      <c r="L29" s="6">
        <f t="shared" si="20"/>
        <v>4.1250365304032535</v>
      </c>
    </row>
    <row r="30" spans="1:12" x14ac:dyDescent="0.25">
      <c r="A30" s="18"/>
      <c r="B30" s="4">
        <v>6</v>
      </c>
      <c r="C30" s="3" t="s">
        <v>43</v>
      </c>
      <c r="D30" s="3" t="s">
        <v>44</v>
      </c>
      <c r="E30" s="3" t="s">
        <v>45</v>
      </c>
      <c r="F30" s="3">
        <f t="shared" si="14"/>
        <v>6.2774461000000006</v>
      </c>
      <c r="G30" s="3">
        <f t="shared" si="15"/>
        <v>1.5224326999999991</v>
      </c>
      <c r="H30" s="3">
        <f t="shared" si="16"/>
        <v>7.7998788000000001</v>
      </c>
      <c r="I30" s="3">
        <f t="shared" si="17"/>
        <v>1.2554892200000001</v>
      </c>
      <c r="J30" s="3">
        <f t="shared" si="18"/>
        <v>0.30448653999999986</v>
      </c>
      <c r="K30" s="3">
        <f t="shared" si="19"/>
        <v>1.5599757600000002</v>
      </c>
      <c r="L30" s="6">
        <f t="shared" si="20"/>
        <v>4.1232995717971663</v>
      </c>
    </row>
    <row r="31" spans="1:12" x14ac:dyDescent="0.25">
      <c r="A31" s="18"/>
      <c r="B31" s="4">
        <v>7</v>
      </c>
      <c r="C31" s="3" t="s">
        <v>46</v>
      </c>
      <c r="D31" s="3" t="s">
        <v>47</v>
      </c>
      <c r="E31" s="3" t="s">
        <v>48</v>
      </c>
      <c r="F31" s="3">
        <f t="shared" si="14"/>
        <v>6.2745174000000006</v>
      </c>
      <c r="G31" s="3">
        <f t="shared" si="15"/>
        <v>1.504666799999999</v>
      </c>
      <c r="H31" s="3">
        <f t="shared" si="16"/>
        <v>7.7791841999999995</v>
      </c>
      <c r="I31" s="3">
        <f t="shared" si="17"/>
        <v>1.2549034800000001</v>
      </c>
      <c r="J31" s="3">
        <f t="shared" si="18"/>
        <v>0.30093335999999982</v>
      </c>
      <c r="K31" s="3">
        <f t="shared" si="19"/>
        <v>1.55583684</v>
      </c>
      <c r="L31" s="6">
        <f t="shared" si="20"/>
        <v>4.1700377784636471</v>
      </c>
    </row>
    <row r="32" spans="1:12" x14ac:dyDescent="0.25">
      <c r="A32" s="18"/>
      <c r="B32" s="4">
        <v>8</v>
      </c>
      <c r="C32" s="3" t="s">
        <v>49</v>
      </c>
      <c r="D32" s="3" t="s">
        <v>50</v>
      </c>
      <c r="E32" s="3" t="s">
        <v>51</v>
      </c>
      <c r="F32" s="3">
        <f t="shared" si="14"/>
        <v>6.2728672000000012</v>
      </c>
      <c r="G32" s="3">
        <f t="shared" si="15"/>
        <v>1.5123663999999994</v>
      </c>
      <c r="H32" s="3">
        <f t="shared" si="16"/>
        <v>7.7852336000000006</v>
      </c>
      <c r="I32" s="3">
        <f t="shared" si="17"/>
        <v>1.2545734400000002</v>
      </c>
      <c r="J32" s="3">
        <f t="shared" si="18"/>
        <v>0.3024732799999999</v>
      </c>
      <c r="K32" s="3">
        <f t="shared" si="19"/>
        <v>1.5570467200000002</v>
      </c>
      <c r="L32" s="6">
        <f t="shared" si="20"/>
        <v>4.1477165850815005</v>
      </c>
    </row>
    <row r="33" spans="1:12" x14ac:dyDescent="0.25">
      <c r="A33" s="18"/>
      <c r="B33" s="4">
        <v>9</v>
      </c>
      <c r="C33" s="3" t="s">
        <v>52</v>
      </c>
      <c r="D33" s="3" t="s">
        <v>53</v>
      </c>
      <c r="E33" s="3" t="s">
        <v>54</v>
      </c>
      <c r="F33" s="3">
        <f t="shared" si="14"/>
        <v>6.2671770000000002</v>
      </c>
      <c r="G33" s="3">
        <f t="shared" si="15"/>
        <v>1.5185050000000002</v>
      </c>
      <c r="H33" s="3">
        <f t="shared" si="16"/>
        <v>7.7856820000000004</v>
      </c>
      <c r="I33" s="3">
        <f t="shared" si="17"/>
        <v>1.2534354000000001</v>
      </c>
      <c r="J33" s="3">
        <f t="shared" si="18"/>
        <v>0.30370100000000005</v>
      </c>
      <c r="K33" s="3">
        <f t="shared" si="19"/>
        <v>1.5571364000000001</v>
      </c>
      <c r="L33" s="6">
        <f t="shared" si="20"/>
        <v>4.1272020836283048</v>
      </c>
    </row>
    <row r="34" spans="1:12" x14ac:dyDescent="0.25">
      <c r="A34" s="18"/>
      <c r="B34" s="4" t="s">
        <v>121</v>
      </c>
      <c r="C34" s="3" t="s">
        <v>123</v>
      </c>
      <c r="D34" s="3" t="s">
        <v>123</v>
      </c>
      <c r="E34" s="3" t="s">
        <v>123</v>
      </c>
      <c r="F34" s="3" t="s">
        <v>123</v>
      </c>
      <c r="G34" s="3" t="s">
        <v>123</v>
      </c>
      <c r="H34" s="3" t="s">
        <v>123</v>
      </c>
      <c r="I34" s="3">
        <v>1.2715663088888889</v>
      </c>
      <c r="J34" s="3">
        <v>0.29159414000000006</v>
      </c>
      <c r="K34" s="3">
        <v>1.5631604488888888</v>
      </c>
      <c r="L34" s="5">
        <v>4.3811454171111119</v>
      </c>
    </row>
    <row r="35" spans="1:12" s="14" customFormat="1" x14ac:dyDescent="0.25">
      <c r="A35" s="19"/>
      <c r="B35" s="12" t="s">
        <v>122</v>
      </c>
      <c r="C35" s="11" t="s">
        <v>123</v>
      </c>
      <c r="D35" s="11" t="s">
        <v>123</v>
      </c>
      <c r="E35" s="11" t="s">
        <v>123</v>
      </c>
      <c r="F35" s="11" t="s">
        <v>123</v>
      </c>
      <c r="G35" s="11" t="s">
        <v>123</v>
      </c>
      <c r="H35" s="11" t="s">
        <v>123</v>
      </c>
      <c r="I35" s="11">
        <v>2.4527411134883513E-2</v>
      </c>
      <c r="J35" s="11">
        <v>1.8074289351714488E-2</v>
      </c>
      <c r="K35" s="11">
        <v>6.8565632329258327E-3</v>
      </c>
      <c r="L35" s="13">
        <v>0.37052894782046292</v>
      </c>
    </row>
    <row r="36" spans="1:12" x14ac:dyDescent="0.25">
      <c r="A36" s="17" t="s">
        <v>120</v>
      </c>
      <c r="B36" s="4">
        <v>1</v>
      </c>
      <c r="C36" s="3" t="s">
        <v>82</v>
      </c>
      <c r="D36" s="3" t="s">
        <v>83</v>
      </c>
      <c r="E36" s="3" t="s">
        <v>84</v>
      </c>
      <c r="F36" s="3">
        <f t="shared" ref="F36:F44" si="21">12.21*C36-2.81*D36</f>
        <v>6.7773778</v>
      </c>
      <c r="G36" s="3">
        <f t="shared" ref="G36:G44" si="22">20.13*D36-5.03*C36</f>
        <v>1.4735735999999995</v>
      </c>
      <c r="H36" s="3">
        <f t="shared" ref="H36:H44" si="23">F36+G36</f>
        <v>8.2509513999999999</v>
      </c>
      <c r="I36" s="3">
        <f t="shared" ref="I36:I44" si="24">F36*10/50</f>
        <v>1.3554755599999999</v>
      </c>
      <c r="J36" s="3">
        <f t="shared" ref="J36:J44" si="25">G36*10/50</f>
        <v>0.29471471999999993</v>
      </c>
      <c r="K36" s="3">
        <f t="shared" ref="K36:K44" si="26">H36*10/50</f>
        <v>1.6501902799999999</v>
      </c>
      <c r="L36" s="6">
        <f t="shared" ref="L36:L44" si="27">I36/J36</f>
        <v>4.5992801445411358</v>
      </c>
    </row>
    <row r="37" spans="1:12" x14ac:dyDescent="0.25">
      <c r="A37" s="18"/>
      <c r="B37" s="4">
        <v>2</v>
      </c>
      <c r="C37" s="3" t="s">
        <v>85</v>
      </c>
      <c r="D37" s="3" t="s">
        <v>86</v>
      </c>
      <c r="E37" s="3" t="s">
        <v>87</v>
      </c>
      <c r="F37" s="3">
        <f t="shared" si="21"/>
        <v>6.7758310000000002</v>
      </c>
      <c r="G37" s="3">
        <f t="shared" si="22"/>
        <v>1.4582739999999998</v>
      </c>
      <c r="H37" s="3">
        <f t="shared" si="23"/>
        <v>8.2341049999999996</v>
      </c>
      <c r="I37" s="3">
        <f t="shared" si="24"/>
        <v>1.3551662</v>
      </c>
      <c r="J37" s="3">
        <f t="shared" si="25"/>
        <v>0.29165479999999994</v>
      </c>
      <c r="K37" s="3">
        <f t="shared" si="26"/>
        <v>1.6468209999999999</v>
      </c>
      <c r="L37" s="6">
        <f t="shared" si="27"/>
        <v>4.6464731593651134</v>
      </c>
    </row>
    <row r="38" spans="1:12" x14ac:dyDescent="0.25">
      <c r="A38" s="18"/>
      <c r="B38" s="4">
        <v>3</v>
      </c>
      <c r="C38" s="3" t="s">
        <v>88</v>
      </c>
      <c r="D38" s="3" t="s">
        <v>89</v>
      </c>
      <c r="E38" s="3" t="s">
        <v>90</v>
      </c>
      <c r="F38" s="3">
        <f t="shared" si="21"/>
        <v>6.7729249999999999</v>
      </c>
      <c r="G38" s="3">
        <f t="shared" si="22"/>
        <v>1.4733209999999999</v>
      </c>
      <c r="H38" s="3">
        <f t="shared" si="23"/>
        <v>8.2462459999999993</v>
      </c>
      <c r="I38" s="3">
        <f t="shared" si="24"/>
        <v>1.3545849999999999</v>
      </c>
      <c r="J38" s="3">
        <f t="shared" si="25"/>
        <v>0.29466419999999999</v>
      </c>
      <c r="K38" s="3">
        <f t="shared" si="26"/>
        <v>1.6492491999999999</v>
      </c>
      <c r="L38" s="6">
        <f t="shared" si="27"/>
        <v>4.5970464006146656</v>
      </c>
    </row>
    <row r="39" spans="1:12" x14ac:dyDescent="0.25">
      <c r="A39" s="18"/>
      <c r="B39" s="4">
        <v>4</v>
      </c>
      <c r="C39" s="3" t="s">
        <v>91</v>
      </c>
      <c r="D39" s="3" t="s">
        <v>92</v>
      </c>
      <c r="E39" s="3" t="s">
        <v>93</v>
      </c>
      <c r="F39" s="3">
        <f t="shared" si="21"/>
        <v>6.3321277000000009</v>
      </c>
      <c r="G39" s="3">
        <f t="shared" si="22"/>
        <v>1.3598898999999993</v>
      </c>
      <c r="H39" s="3">
        <f t="shared" si="23"/>
        <v>7.6920175999999998</v>
      </c>
      <c r="I39" s="3">
        <f t="shared" si="24"/>
        <v>1.2664255400000002</v>
      </c>
      <c r="J39" s="3">
        <f t="shared" si="25"/>
        <v>0.27197797999999984</v>
      </c>
      <c r="K39" s="3">
        <f t="shared" si="26"/>
        <v>1.5384035199999999</v>
      </c>
      <c r="L39" s="6">
        <f t="shared" si="27"/>
        <v>4.6563532091825994</v>
      </c>
    </row>
    <row r="40" spans="1:12" x14ac:dyDescent="0.25">
      <c r="A40" s="18"/>
      <c r="B40" s="4">
        <v>5</v>
      </c>
      <c r="C40" s="3" t="s">
        <v>94</v>
      </c>
      <c r="D40" s="3" t="s">
        <v>95</v>
      </c>
      <c r="E40" s="3" t="s">
        <v>96</v>
      </c>
      <c r="F40" s="3">
        <f t="shared" si="21"/>
        <v>6.3332343</v>
      </c>
      <c r="G40" s="3">
        <f t="shared" si="22"/>
        <v>1.3552600999999997</v>
      </c>
      <c r="H40" s="3">
        <f t="shared" si="23"/>
        <v>7.6884943999999997</v>
      </c>
      <c r="I40" s="3">
        <f t="shared" si="24"/>
        <v>1.26664686</v>
      </c>
      <c r="J40" s="3">
        <f t="shared" si="25"/>
        <v>0.27105201999999995</v>
      </c>
      <c r="K40" s="3">
        <f t="shared" si="26"/>
        <v>1.5376988799999998</v>
      </c>
      <c r="L40" s="6">
        <f t="shared" si="27"/>
        <v>4.6730766293496</v>
      </c>
    </row>
    <row r="41" spans="1:12" x14ac:dyDescent="0.25">
      <c r="A41" s="18"/>
      <c r="B41" s="4">
        <v>6</v>
      </c>
      <c r="C41" s="3" t="s">
        <v>97</v>
      </c>
      <c r="D41" s="3" t="s">
        <v>98</v>
      </c>
      <c r="E41" s="3" t="s">
        <v>99</v>
      </c>
      <c r="F41" s="3">
        <f t="shared" si="21"/>
        <v>6.3295044000000011</v>
      </c>
      <c r="G41" s="3">
        <f t="shared" si="22"/>
        <v>1.3539507999999998</v>
      </c>
      <c r="H41" s="3">
        <f t="shared" si="23"/>
        <v>7.6834552000000009</v>
      </c>
      <c r="I41" s="3">
        <f t="shared" si="24"/>
        <v>1.2659008800000002</v>
      </c>
      <c r="J41" s="3">
        <f t="shared" si="25"/>
        <v>0.27079015999999995</v>
      </c>
      <c r="K41" s="3">
        <f t="shared" si="26"/>
        <v>1.53669104</v>
      </c>
      <c r="L41" s="6">
        <f t="shared" si="27"/>
        <v>4.6748407696941445</v>
      </c>
    </row>
    <row r="42" spans="1:12" x14ac:dyDescent="0.25">
      <c r="A42" s="18"/>
      <c r="B42" s="4">
        <v>7</v>
      </c>
      <c r="C42" s="3" t="s">
        <v>100</v>
      </c>
      <c r="D42" s="3" t="s">
        <v>101</v>
      </c>
      <c r="E42" s="3" t="s">
        <v>102</v>
      </c>
      <c r="F42" s="3">
        <f t="shared" si="21"/>
        <v>5.9395491000000007</v>
      </c>
      <c r="G42" s="3">
        <f t="shared" si="22"/>
        <v>1.2926186999999993</v>
      </c>
      <c r="H42" s="3">
        <f t="shared" si="23"/>
        <v>7.2321678</v>
      </c>
      <c r="I42" s="3">
        <f t="shared" si="24"/>
        <v>1.1879098200000002</v>
      </c>
      <c r="J42" s="3">
        <f t="shared" si="25"/>
        <v>0.25852373999999989</v>
      </c>
      <c r="K42" s="3">
        <f t="shared" si="26"/>
        <v>1.44643356</v>
      </c>
      <c r="L42" s="6">
        <f t="shared" si="27"/>
        <v>4.5949738310299884</v>
      </c>
    </row>
    <row r="43" spans="1:12" x14ac:dyDescent="0.25">
      <c r="A43" s="18"/>
      <c r="B43" s="4">
        <v>8</v>
      </c>
      <c r="C43" s="3" t="s">
        <v>103</v>
      </c>
      <c r="D43" s="3" t="s">
        <v>104</v>
      </c>
      <c r="E43" s="3" t="s">
        <v>105</v>
      </c>
      <c r="F43" s="3">
        <f t="shared" si="21"/>
        <v>5.9450543000000007</v>
      </c>
      <c r="G43" s="3">
        <f t="shared" si="22"/>
        <v>1.2935760999999997</v>
      </c>
      <c r="H43" s="3">
        <f t="shared" si="23"/>
        <v>7.2386303999999999</v>
      </c>
      <c r="I43" s="3">
        <f t="shared" si="24"/>
        <v>1.1890108600000002</v>
      </c>
      <c r="J43" s="3">
        <f t="shared" si="25"/>
        <v>0.25871521999999991</v>
      </c>
      <c r="K43" s="3">
        <f t="shared" si="26"/>
        <v>1.4477260799999998</v>
      </c>
      <c r="L43" s="6">
        <f t="shared" si="27"/>
        <v>4.5958288035779287</v>
      </c>
    </row>
    <row r="44" spans="1:12" x14ac:dyDescent="0.25">
      <c r="A44" s="18"/>
      <c r="B44" s="4">
        <v>9</v>
      </c>
      <c r="C44" s="3" t="s">
        <v>106</v>
      </c>
      <c r="D44" s="3" t="s">
        <v>107</v>
      </c>
      <c r="E44" s="3" t="s">
        <v>108</v>
      </c>
      <c r="F44" s="3">
        <f t="shared" si="21"/>
        <v>5.937866800000001</v>
      </c>
      <c r="G44" s="3">
        <f t="shared" si="22"/>
        <v>1.2906555999999996</v>
      </c>
      <c r="H44" s="3">
        <f t="shared" si="23"/>
        <v>7.228522400000001</v>
      </c>
      <c r="I44" s="3">
        <f t="shared" si="24"/>
        <v>1.1875733600000002</v>
      </c>
      <c r="J44" s="3">
        <f t="shared" si="25"/>
        <v>0.25813111999999988</v>
      </c>
      <c r="K44" s="3">
        <f t="shared" si="26"/>
        <v>1.4457044800000003</v>
      </c>
      <c r="L44" s="6">
        <f t="shared" si="27"/>
        <v>4.6006593858191174</v>
      </c>
    </row>
    <row r="45" spans="1:12" x14ac:dyDescent="0.25">
      <c r="A45" s="18"/>
      <c r="B45" s="4" t="s">
        <v>121</v>
      </c>
      <c r="C45" s="3" t="s">
        <v>123</v>
      </c>
      <c r="D45" s="3" t="s">
        <v>123</v>
      </c>
      <c r="E45" s="3" t="s">
        <v>123</v>
      </c>
      <c r="F45" s="3" t="s">
        <v>123</v>
      </c>
      <c r="G45" s="3" t="s">
        <v>123</v>
      </c>
      <c r="H45" s="3" t="s">
        <v>123</v>
      </c>
      <c r="I45" s="3">
        <v>1.2698548977777777</v>
      </c>
      <c r="J45" s="3">
        <v>0.27856783750000003</v>
      </c>
      <c r="K45" s="3">
        <v>1.5443242266666666</v>
      </c>
      <c r="L45" s="5">
        <v>4.6265035926666673</v>
      </c>
    </row>
    <row r="46" spans="1:12" s="14" customFormat="1" x14ac:dyDescent="0.25">
      <c r="A46" s="19"/>
      <c r="B46" s="12" t="s">
        <v>122</v>
      </c>
      <c r="C46" s="11" t="s">
        <v>123</v>
      </c>
      <c r="D46" s="11" t="s">
        <v>123</v>
      </c>
      <c r="E46" s="11" t="s">
        <v>123</v>
      </c>
      <c r="F46" s="11" t="s">
        <v>123</v>
      </c>
      <c r="G46" s="11" t="s">
        <v>123</v>
      </c>
      <c r="H46" s="11" t="s">
        <v>123</v>
      </c>
      <c r="I46" s="11">
        <v>7.2324613930741757E-2</v>
      </c>
      <c r="J46" s="11">
        <v>1.3442118735673168E-2</v>
      </c>
      <c r="K46" s="11">
        <v>8.7677900820398336E-2</v>
      </c>
      <c r="L46" s="13">
        <v>3.5367971727832397E-2</v>
      </c>
    </row>
  </sheetData>
  <mergeCells count="5">
    <mergeCell ref="A1:L1"/>
    <mergeCell ref="A3:A13"/>
    <mergeCell ref="A14:A24"/>
    <mergeCell ref="A25:A35"/>
    <mergeCell ref="A36:A4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</dc:creator>
  <cp:lastModifiedBy>Xu</cp:lastModifiedBy>
  <dcterms:created xsi:type="dcterms:W3CDTF">2021-10-15T11:55:58Z</dcterms:created>
  <dcterms:modified xsi:type="dcterms:W3CDTF">2022-01-21T07:59:10Z</dcterms:modified>
</cp:coreProperties>
</file>